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ТИПОВАЯ ФОРМА ДОКЛАДА" sheetId="1" r:id="rId1"/>
    <sheet name="Показатели" sheetId="2" r:id="rId2"/>
  </sheets>
  <definedNames>
    <definedName name="_xlnm.Print_Titles" localSheetId="1">'Показатели'!$6:$7</definedName>
  </definedNames>
  <calcPr fullCalcOnLoad="1"/>
</workbook>
</file>

<file path=xl/sharedStrings.xml><?xml version="1.0" encoding="utf-8"?>
<sst xmlns="http://schemas.openxmlformats.org/spreadsheetml/2006/main" count="387" uniqueCount="191">
  <si>
    <t>УТВЕРЖДЕНА</t>
  </si>
  <si>
    <t>постановлением Правительства
Российской Федерации
от 17 декабря 2012 г.№ 1317</t>
  </si>
  <si>
    <t>ТИПОВАЯ ФОРМА ДОКЛАДА</t>
  </si>
  <si>
    <t>(ф.и.о. главы местной администрации городского округа (муниципального района))</t>
  </si>
  <si>
    <t>г. Сарапул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</si>
  <si>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</si>
  <si>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</si>
  <si>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 2015 год и их пранируемые значения на 3 летний период</t>
  </si>
  <si>
    <t>Подпись</t>
  </si>
  <si>
    <t>Дата</t>
  </si>
  <si>
    <t>"_______"</t>
  </si>
  <si>
    <t>__________</t>
  </si>
  <si>
    <t>_______</t>
  </si>
  <si>
    <t>г.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</si>
  <si>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</si>
  <si>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</si>
  <si>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 xml:space="preserve">  Единица 
измерения</t>
  </si>
  <si>
    <t>Отчетная информация</t>
  </si>
  <si>
    <t>Примечание</t>
  </si>
  <si>
    <t>2015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</si>
  <si>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</si>
  <si>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</si>
  <si>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</si>
  <si>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</si>
  <si>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За счет увеличения количества малых и микропредприятий на 16 %.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</si>
  <si>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</si>
  <si>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</si>
  <si>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</si>
  <si>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</si>
  <si>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</si>
  <si>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</si>
  <si>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Объем инвестиций в основной капитал (за исключением бюджетных средств) в расчете на 1 жителя в 2015 году составил 14360,5 рублей, что составило 90% к уровню 2014 года. Снижение данного показателя связано со снижением объемов инвестиций в промышленности и малом бизнесе из-за отсутствия крупных инвестиционных проектов. В 2015 году произошло значительное увеличение (на86,6%) бюджетных инвестиций, которые были направлены на строительство жилых домов, детского садика, ремонт дорог и тротуаров.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</si>
  <si>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</si>
  <si>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</si>
  <si>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Показатель складывается из площади земельных участков принадлежащих юридическим и физическим лицам на праве собственности и (или) постоянного (бессрочного) пользования, а также земельных участков под многоквартирными жилыми домами, поставленными на государственный кадастровый учет (показатель 29).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</si>
  <si>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</si>
  <si>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</si>
  <si>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</si>
  <si>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</si>
  <si>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2015 году значение показателя возросло до 28,4%. Рост показателя обусловлен увеличением общей протяженности автомобильных дорог общего пользования местного значения в текущем году на 49,2 км в связи с инвентаризацией дорог местного значения. В прогнозный период планируется снижение показателя за счет ежегодного ремонта местных дорог около 5 км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</si>
  <si>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</si>
  <si>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</si>
  <si>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Все население города Сарапула имеет автобусное, либо железнодорожное, а в летний период и водное, сообщение с административным центром.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</si>
  <si>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</si>
  <si>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</si>
  <si>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</si>
  <si>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Рост заработной платы на крупных и средних и некоммерческих организациях в 2015 году составил 6,2% по сравнению с 2014 годом, что произошло за счет роста заработной платы на промышленных предприятиях города. В плановом периоде также прогнозируется незначительный рост заработной платы в пределах индексов-дефляторов.</t>
  </si>
  <si>
    <t>муниципальных дошкольных образовательных учреждений</t>
  </si>
  <si>
    <t>Заработная плата работников ДОУ в 2015 году повысилась на 1439,8 руб. (2014 - 13746,8 руб., 2015 - 15186,6 руб.). Повышение показателя произошло в связи с выполнением Указа Президента РФ "О мерах по реализации государственной социальной политики" от 07.05.2012  №597, Постановления Правительства УР № 22 от 2.02.2015 года, в соответствии с которым производилось повышение заработной платы по отдельным категориям работников с 01.01.2015 года. В прогнозном периоде планируется повышение заработной платы работников муниципальных дошкольных образовательных учреждений.</t>
  </si>
  <si>
    <t>муниципальных общеобразовательных учреждений</t>
  </si>
  <si>
    <t>Заработная плата работников общеобразовательных учреждений в 2015году повысилась на 766 руб. (2014 - 20591,30 руб., 2015 - 21357,3 руб.). Повышение показателя произошло в связи с выполнением Указа Президента РФ "О мерах по реализации государственной социальной политики" от 07.05.2012 №597, Постановления Правительства УР №22 от 02.02.2015 года в соответствии с которым производилось повышение заработной платы по отдельным категориям работников с 01.01.2015 года. В прогнозном периоде планируется повышение заработной платы работников муниципальных общеобразовательных учреждений.</t>
  </si>
  <si>
    <t>учителей муниципальных общеобразовательных учреждений</t>
  </si>
  <si>
    <t>Заработная плата учителей общеобразовательных учреждений в 2015году повысилась на 181,92 руб. (2014 - 23504,34 руб.,  2015 - 23686,26 руб.). Повышение показателя произошло в связи с выполнением Указа Президента РФ "О мерах по реализации государственной социальной политики" от 07.05.2012 №597, Постановления Правительства УР №22 от 02.02.2015 года, в соответствии с которым производилось повышение заработной платы по отдельным категориям работников с 01.01.2015 года.  В прогнозном периоде планируется повышение заработной платы учителей муниципальных общеобразовательных учреждений.</t>
  </si>
  <si>
    <t>муниципальных учреждений культуры и искусства</t>
  </si>
  <si>
    <t>Размер среднемесячной заработной платы в 2015 году соответствует показателям "дорожной карты" в сфере культуры. Плановые показатели на 2016-2018 годы указаны не ниже показателя отчетного года (в соответствии с рекомендациями Министерства культуры и туризма УР).</t>
  </si>
  <si>
    <t>муниципальных учреждений физической культуры и спорта</t>
  </si>
  <si>
    <t>Поэтапное повышение заработной платы в отрасли физической культуры и спорта города Сарапула осуществляется в соответствии с принятием нормативно - правовых актов Российской Федерации и Удмуртской Республики в сфере повышения уровня оплаты труда работников социальной сферы, дорожной карты повышения заработной платы отдельных категорий работников и выполнения методических рекомендаций Министерства труда и миграционной политики Удмуртской Республики по обеспечению оптимального соотношения уровня заработной платы руководителя и работников учреждений.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</si>
  <si>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</si>
  <si>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</si>
  <si>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</si>
  <si>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 6 лет, получающих дошкольную образовательную услугу и (или)услугу по их содержанию в муниципальных образовательных учреждениях в общей численности детей в возрасте 1 - 6 лет , в 2015 году уменьшилась по сравнению с 2014 годом на 1,1 %  (2014 – 74,74%, 2015 – 73,64 %). Уменьшение показателя связано с переносом срока введения в эксплуатацию нового детского сада на 190 мест на 2016 год. В прогнозном периоде планируется увеличение показателя.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</si>
  <si>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</si>
  <si>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</si>
  <si>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1-6 лет, стоящих на учете для определения в муниципальные дошкольные образовательные учреждения, в общей численности детей в возрасте 1-6 лет в 2015 году уменьшилась на 1,22 % (2014 - 20,86 %, 2015 - 19,64 %) в связи с открытием новых мест в ДОУ (в том числе строительство нового ДОУ на 190 мест по ул. Лесной).  В прогнозном периоде показатель снизится в связи с увеличением количества новых мест в ДОУ (открытие нового ДОУ).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</si>
  <si>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</si>
  <si>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</si>
  <si>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В 2015 году доля дошкольных учреждений, здания которых находятся  в аварийном состоянии или требуют  капитального ремонта, не изменилась ( 2014 – 0%, 2015 0%). В прогнозном периоде показатель не изменится.  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</si>
  <si>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</si>
  <si>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</si>
  <si>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</si>
  <si>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В 2015 году доля выпускников МОУ, сдавших ЕГЭ по русскому языку и математике, в общей численности выпускников МОУ, сдававших ЕГЭ по данным предметам, снизилась на 0,53 % (2014 - 100%, 2015 - 99,47 %). Данный показатель выше планового на 2015 год на 0,82%, что говорит об улучшении качества подготовки выпускников. В прогнозном периоде показатель снизится в связи с низким уровнем подготовленности обучающихся, принятых в 10 классы в 2014 году.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</si>
  <si>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</si>
  <si>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</si>
  <si>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В 2015 году доля выпускников МОУ, не получивших аттестат о среднем (полном)образовании, в общей численности выпускников МОУ, увеличилась на 0,28 % (2014 ­- 0,26%, 2015 - 0,54 %). Данный показатель выше планового на 2015 год на 0,27%, что говорит об улучшении качества подготовки выпускников. В прогнозном периоде показатель увеличится в связи со слабым уровнем подготовленности обучающихся, принятых в 10 классы в 2014 году.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</si>
  <si>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</si>
  <si>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</si>
  <si>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В 2015 году доля  МОУ, соответствующих современным требованиям обучения, в общем количестве МОУ,  снизилась  на  0,36 % (2014- 81,32 % ,2015- 80,96 %),  т.к.  уменьшилось   количество учреждений, имеющих пожарные краны и рукава  (МБОУ Лицей № 26 переехал в новое здание)  и в связи с уменьшением количества учреждений, имеющих актовый или лекционный зал (В МБОУ СОШ № 12 и МБОУ СОШ № 1 ведутся подготовительные работы к капитальному ремонту), а также в связи с увеличением числа вакантных ставок. В прогнозном периоде  показатель увеличится за счет увеличения количества учреждений, имеющих актовый или лекционный зал, и уменьшения числа вакантных ставок. 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</si>
  <si>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</si>
  <si>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</si>
  <si>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В 2015 году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учреждений, осталась на прежнем уровне и составляет 10 %. В период с 2016 по 2018 годы показатель останется прежним, т.к. продолжится капитальный ремонт МБОУ № 1 и МБОУ № 15.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</si>
  <si>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</si>
  <si>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</si>
  <si>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В 2015 году доля детей 1 и 2 групп здоровья в общей численности обучающихся в муниципальных общеобразовательных учреждениях, снизилась на 0,57%  (2014 – 78,02%, 2015 – 77,45%). Данное изменение связано с увеличением количества детей, имеющих системные и хронические заболевания. В прогнозном периоде показатель увеличится в связи с улучшением режима занятий в результате введения ФГОС в 1-6 классах, введением 3 часа предмета "Физическая культура", увеличением  двигательной активности обучающихся.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</si>
  <si>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</si>
  <si>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</si>
  <si>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МОУ, занимающихся во вторую (третью) смену, в общей численности обучающихся в МОУ, увеличился в 2015 году на  3,03% (2014- 24,21%, 2015- 27,24%) в связи с увеличением общего количества обучающихся и с тем, что в МБОУ СОШ № 1 и МБОУ СОШ № 15 уменьшилось количество учебных кабинетов, соответствующих санитарным нормам (оба учреждения находятся в стадии поэтапного капитального ремонта). В прогнозном периоде показатель будет увеличиваться в связи с увеличением общего количества обучающихся в МОУ.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</si>
  <si>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</si>
  <si>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</si>
  <si>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</si>
  <si>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Увеличение расходов в 2015 году обусловлено ростом заработной платы в рамках выполнения дорожных карт, а также осуществлением расходов, направленных на улучшение условий учебного процесса (реконструкция и капитальный ремонт образовательных учреждений)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</si>
  <si>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</si>
  <si>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</si>
  <si>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5 - 18 лет, получающих услуги по дополнительному образованию в организациях различной организационно правовой формы и формы собственности, в общей численности детей данной возрастной группы, в 2015 году снизилась на 0,53 % (2014 -  51,11 %, 2015 -  50,58 %) в связи тем, что  увеличилось  общая численность детей данного возраста в городе. В прогнозном периоде показатель будет снижаться в связи с увеличением общего количества детей данного возраста.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</si>
  <si>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</si>
  <si>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</si>
  <si>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</si>
  <si>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</si>
  <si>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Снижение показателя произошло за счет снижения численности населения г.Сарапула, в результате чего значительно изменилось нормативное число зрительских мест в учреждениях культурно-досугового типа. Также снижение показателя произошло за счет уменьшения мест в зрительных залах на 16 ед. (в связи с выделением рабочего места звукооператоров). Имеющаяся сеть учреждений клубного типа (3 учреждения) полностью удовлетворяет потребности населения города с сохранением тредований к качеству предоставляемых услуг. Кроме того, для проведения мероприятий используются зрительные залы Сарапульского драматического театра, Центральной городской библиотеки им.Н.К.Крупской, двух детских школ искусств с общим количеством зрительских мест - 930.</t>
  </si>
  <si>
    <t>библиотеками</t>
  </si>
  <si>
    <t>Имеющаяся сеть библиотеки полностью удовлетворяет потребности населения города с сохранением требований к качеству предоставляемых услуг.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</si>
  <si>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</si>
  <si>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</si>
  <si>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</si>
  <si>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</si>
  <si>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Данные по показателю за 2015 год и на 2016-2018 год соответствуют показателям "дорожной карты" в сфере культуры и целевым показателям муниципальной программы города Сарапула "Развитие культуры" на 2015-2020 годы.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</si>
  <si>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</si>
  <si>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</si>
  <si>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</si>
  <si>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Увеличение показателя граждан, систематически занимающихся физической культурой и спортом достигнуто за счет введения новых форм спартакиадного движения среди различных социальных групп (отраслевые спартакиады), введения новых спортивных объектов на территории города Сарапула, и внедрения производственной гимнастики на предприятиях и в организациях всех форм собственности в городе Сарапуле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</si>
  <si>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</si>
  <si>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</si>
  <si>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Увеличение данного показателя планируется за счет внедрения Всероссийского физкультурно - спортивного копмлекса "Готов у труду и обороне" и реализации Спартакиад среди ДОУ и общеобразовательных учреждений.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</si>
  <si>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</si>
  <si>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</si>
  <si>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</si>
  <si>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</si>
  <si>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Общая площадь жилых помещений, приходящаяся в среднем на одного жителя в 2015 году увеличилась на 1,5% и составила 20,1 кв.м. Основной прирост общей площади произошел за счет ввода в эксплуатацию многоквартирных жилых домов. В 2015 году введены в эксплуатацию 3 жилых дома на 160 квартир. Таким образом, на  67% увеличился показатель по вводу общей площади жилых помещений, введенных организациями-застройщиками и на 2% увеличилась площадь введенная за 2015 год - всего. Выбытие жилого фонда планируется за счет расселения аварийных домов.</t>
  </si>
  <si>
    <t>в том числе введенная в действие за один год</t>
  </si>
  <si>
    <t xml:space="preserve">В соответствии с распоряжением Правительства УР от 13.04.2015г. № 319-р ввод в эксплуатацию жилья на территории города Сарапула выполнен в полном объеме. Значение данного показателя на 2016-2018г.г. указано в соответствии с ГП УР «Развитие строительной отрасли и регулирование градостроительной деятельности в УР». 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</si>
  <si>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</si>
  <si>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</si>
  <si>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</si>
  <si>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 xml:space="preserve">_x0002_Причина роста показателя в 2015 г  по отношению к 2014г. обусловлена предоставлением земельных участков с большой площадью для строительства таких объектов как:  линейных объектов, детского сада, многофункционального спортивного центра
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</si>
  <si>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</si>
  <si>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Снижение показателя обусловлено меньшим количеством бесплатного предоставления земельных участков  семьям, имеющим трех и более детей,  и нуждающимся в жилых помещениях, в рамках Закона УР № 68-РЗ. Что является следствием отсутствия сформированных земельных участков.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</si>
  <si>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</si>
  <si>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</si>
  <si>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</si>
  <si>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</si>
  <si>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 xml:space="preserve">Освоение земельных участков зависит от состояния экономики в стране и от условий кредитования банками.  В большей степени, от этих двух факторов зависит соблюдение застройщиком нормативных сроков продолжительности строительства и получение разрешения на строительство. 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</si>
  <si>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</si>
  <si>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</si>
  <si>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</si>
  <si>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В 2015 году 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 составила 100%, значение показателя планируется сохранить на прогнозный период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</si>
  <si>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</si>
  <si>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</si>
  <si>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В 2015 году доля организаций коммунального комплекса,использующих объекты коммунальной инфраструктуры на праве частной собственности, по договору аренды или концессии, участие субъекта РФ и (или) городского округа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составила 75%. Значение показателя планируется на уровне достигнутого.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</si>
  <si>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</si>
  <si>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</si>
  <si>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Поставлено на кадастровый учет за отчетный период всего 131 земельный участок, с учетом земельных участков из графика 2014 г., тогда как планировалось 510 земельных участков. Заключить контракты на формирование оставшихся земельных участков не представляется возможным, так как согласно пп. 4 п. 3 ст. 11.3 Земельного кодекса РФ, вступившей в силу с 01.03.2015 г., образование земельных участков в границах элемента планировочной структуры, застроенного многоквартирными домами,  осуществляется исключительно в соответствии с утвержденным проектом межевания территории. На данный момент нет ни одного утвержденного проекта межевания территории в границах МО «Город Сарапул», в результате чего не достигнуты запланированные результаты.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</si>
  <si>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</si>
  <si>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</si>
  <si>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</si>
  <si>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</si>
  <si>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</si>
  <si>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В 2015 году снижение на 4,1 % за счет уве- личения объема безвозмездных поступле- ний. По сравнению с 2014г. темп роста по налоговым и неналоговым доходам составил 101%, по безвозмедным поступлениям 109,5 %. План на 2016 г. рассчитан в соответствии с показателями утвержденными решением о бюджете на 2016 г. без учета дополнительных межбюджетных трансфертов, поступающих в бюджет в процессе исполнения бюджета.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</si>
  <si>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</si>
  <si>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</si>
  <si>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В 2015 году и не было муниципальных предприятий, находящихся в стадии банкротства, и в прогнозном периоде 2016-2018 г.г. их  банкротство также не планируется.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</si>
  <si>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</si>
  <si>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</si>
  <si>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 xml:space="preserve">Объем не завершенного в установленные сроки строительства, осуществляемого за счет средств бюджета города Сарапула в отчетном периоде отсутствует. В 2016-2018 годах планируется полное освоение бюджетных средств. 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</si>
  <si>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</si>
  <si>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</si>
  <si>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Переходящий остаток задолженности по заработной плате с начислениями на ФОТ за декабрь 2015 года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</si>
  <si>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</si>
  <si>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</si>
  <si>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Увеличение расходов на содержание работников ОМС в 2015 обусловлено единовременными выплатами работникам при сокращении штатной численности в рамках оптимизации расходов. Уменьшение расходов в 2016 году обусловлено сокращением с 01.01.2016 штатной численности, а также передачей полномочий по организации предоставления гражданам субсидий на оплату ЖКУ в МФЦ.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</si>
  <si>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</si>
  <si>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</si>
  <si>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</si>
  <si>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</si>
  <si>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утвержден решением Сарапульской городской Думы № 6-397 от 19.11.2009г.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</si>
  <si>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</si>
  <si>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</si>
  <si>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</si>
  <si>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Согласно проведенному опросу среди населения города Сарапула удовлетворенность населения деятельностью органов местного самоуправления по результатам 2015 года составила 71,54%. Данный показатель по сравнению с 2014 годом снизился на 1,46% в связи со сложившейся социально-экономической обстановкой в стране,  но по-прежнему остается достаточно высоким.</t>
  </si>
  <si>
    <t>38.</t>
  </si>
  <si>
    <t>Среднегодовая численность постоянного населения</t>
  </si>
  <si>
    <t>тыс. человек</t>
  </si>
  <si>
    <t>Снижение среднегодовой численности постоянного населения объясняется естественной убылью населения и отрицательной миграцией.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</si>
  <si>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</si>
  <si>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</si>
  <si>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</si>
  <si>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</si>
  <si>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</si>
  <si>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За счет установки индивидуальных приборов учета электрической энергии в многоквартирных домах значение показателя планируется со снижением до 599,75кВт/ч на 1 проживающего в 2018 году. Все многоквартирные дома в городе оборудованы коллективными приборами учета электрической энергии.</t>
  </si>
  <si>
    <t>тепловая энергия</t>
  </si>
  <si>
    <t>Гкал на 1 кв. метр общей площади</t>
  </si>
  <si>
    <t>Значение показателя планируется сохранить на достигнутом уровне. Все многоквартирные дома в городе оборудованы коллективными приборами учета тепловой энергии в соответствии с Федеральным законом №261-ФЗ от 23.11.2009г.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</si>
  <si>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горячая вода</t>
  </si>
  <si>
    <t>куб. метров на 1 прожи-вающего</t>
  </si>
  <si>
    <t>Значение показателя планируется сохранить на достигнутом уровне. Все многоквартирные дома в городе оборудованы коллективными приборами учета горячей воды в соответствии с Федеральным законом №261-ФЗ от 23.11.2009г.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</si>
  <si>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холодная вода</t>
  </si>
  <si>
    <t>Значение показателя планируется сохранить на достигнутом уровне. Все многоквартирные дома в городе оборудованы коллективными приборами учета холодной воды в соответствии с Федеральным законом №261-ФЗ от 23.11.2009г.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</si>
  <si>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природный газ</t>
  </si>
  <si>
    <t>Значение показателя планируется сохранить на достигнутом уровне. Оборудование жилых помещений индивидуальными приборами учета природного газа составляет 14%.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</si>
  <si>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</si>
  <si>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</si>
  <si>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</si>
  <si>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челове-ка населения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</si>
</sst>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 yyyy\ \'yy/\'"/>
  </numFmts>
  <fonts count="47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8.25"/>
      <color indexed="8"/>
      <name val="Times New Roman"/>
      <family val="0"/>
    </font>
    <font>
      <sz val="13"/>
      <color indexed="8"/>
      <name val="Times New Roman"/>
      <family val="0"/>
    </font>
    <font>
      <b/>
      <sz val="10"/>
      <color indexed="10"/>
      <name val="Tahoma"/>
      <family val="0"/>
    </font>
    <font>
      <sz val="12"/>
      <color indexed="10"/>
      <name val="Tahoma"/>
      <family val="0"/>
    </font>
    <font>
      <b/>
      <sz val="9"/>
      <color indexed="9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/>
      <protection/>
    </xf>
    <xf numFmtId="164" fontId="9" fillId="0" borderId="11" xfId="0" applyNumberFormat="1" applyFont="1" applyFill="1" applyBorder="1" applyAlignment="1" applyProtection="1">
      <alignment horizontal="right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12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2" fillId="34" borderId="16" xfId="0" applyNumberFormat="1" applyFont="1" applyFill="1" applyBorder="1" applyAlignment="1" applyProtection="1">
      <alignment vertical="top"/>
      <protection/>
    </xf>
    <xf numFmtId="0" fontId="3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2" fontId="3" fillId="35" borderId="16" xfId="0" applyNumberFormat="1" applyFont="1" applyFill="1" applyBorder="1" applyAlignment="1" applyProtection="1">
      <alignment horizontal="left" vertical="center" wrapText="1" indent="1"/>
      <protection/>
    </xf>
    <xf numFmtId="0" fontId="3" fillId="35" borderId="16" xfId="0" applyNumberFormat="1" applyFont="1" applyFill="1" applyBorder="1" applyAlignment="1" applyProtection="1">
      <alignment horizontal="left" vertical="center" wrapText="1" indent="1"/>
      <protection/>
    </xf>
    <xf numFmtId="0" fontId="3" fillId="34" borderId="16" xfId="0" applyNumberFormat="1" applyFont="1" applyFill="1" applyBorder="1" applyAlignment="1" applyProtection="1">
      <alignment horizontal="left" vertical="top" wrapText="1" indent="1"/>
      <protection/>
    </xf>
    <xf numFmtId="0" fontId="3" fillId="34" borderId="16" xfId="0" applyNumberFormat="1" applyFont="1" applyFill="1" applyBorder="1" applyAlignment="1" applyProtection="1">
      <alignment horizontal="left" vertical="center" wrapText="1" indent="1"/>
      <protection/>
    </xf>
    <xf numFmtId="2" fontId="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3" fillId="34" borderId="16" xfId="0" applyNumberFormat="1" applyFont="1" applyFill="1" applyBorder="1" applyAlignment="1" applyProtection="1">
      <alignment horizontal="left" vertical="top" wrapText="1" indent="1"/>
      <protection/>
    </xf>
    <xf numFmtId="0" fontId="3" fillId="34" borderId="16" xfId="0" applyNumberFormat="1" applyFont="1" applyFill="1" applyBorder="1" applyAlignment="1" applyProtection="1">
      <alignment horizontal="left" vertical="center" wrapText="1" indent="3"/>
      <protection/>
    </xf>
    <xf numFmtId="0" fontId="3" fillId="34" borderId="16" xfId="0" applyNumberFormat="1" applyFont="1" applyFill="1" applyBorder="1" applyAlignment="1" applyProtection="1">
      <alignment horizontal="left" vertical="top" wrapText="1"/>
      <protection/>
    </xf>
    <xf numFmtId="0" fontId="3" fillId="34" borderId="16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889CCF"/>
      <rgbColor rgb="00E9E7E4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1.00390625" style="0" customWidth="1"/>
    <col min="3" max="3" width="9.421875" style="0" customWidth="1"/>
    <col min="4" max="4" width="10.140625" style="0" customWidth="1"/>
    <col min="5" max="5" width="7.8515625" style="0" customWidth="1"/>
    <col min="6" max="6" width="10.28125" style="0" customWidth="1"/>
    <col min="7" max="7" width="7.8515625" style="0" customWidth="1"/>
    <col min="8" max="8" width="12.00390625" style="0" customWidth="1"/>
    <col min="9" max="9" width="11.8515625" style="0" customWidth="1"/>
    <col min="10" max="12" width="15.28125" style="0" customWidth="1"/>
    <col min="13" max="13" width="10.421875" style="0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2" t="s">
        <v>0</v>
      </c>
      <c r="M1" s="2" t="s">
        <v>0</v>
      </c>
    </row>
    <row r="2" spans="1:13" ht="47.25" customHeight="1">
      <c r="A2" s="1"/>
      <c r="B2" s="1"/>
      <c r="C2" s="1"/>
      <c r="D2" s="1"/>
      <c r="E2" s="1"/>
      <c r="F2" s="1"/>
      <c r="G2" s="1"/>
      <c r="H2" s="1"/>
      <c r="I2" s="1"/>
      <c r="J2" s="3"/>
      <c r="K2" s="2" t="s">
        <v>1</v>
      </c>
      <c r="L2" s="2" t="s">
        <v>1</v>
      </c>
      <c r="M2" s="2" t="s">
        <v>1</v>
      </c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4"/>
      <c r="K3" s="3"/>
      <c r="L3" s="3"/>
      <c r="M3" s="3"/>
    </row>
    <row r="4" spans="1:13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1.75" customHeight="1">
      <c r="A6" s="1"/>
      <c r="B6" s="5" t="s">
        <v>2</v>
      </c>
      <c r="C6" s="5" t="s">
        <v>2</v>
      </c>
      <c r="D6" s="5" t="s">
        <v>2</v>
      </c>
      <c r="E6" s="5" t="s">
        <v>2</v>
      </c>
      <c r="F6" s="5" t="s">
        <v>2</v>
      </c>
      <c r="G6" s="5" t="s">
        <v>2</v>
      </c>
      <c r="H6" s="5" t="s">
        <v>2</v>
      </c>
      <c r="I6" s="5" t="s">
        <v>2</v>
      </c>
      <c r="J6" s="5" t="s">
        <v>2</v>
      </c>
      <c r="K6" s="5" t="s">
        <v>2</v>
      </c>
      <c r="L6" s="5" t="s">
        <v>2</v>
      </c>
      <c r="M6" s="5" t="s">
        <v>2</v>
      </c>
    </row>
    <row r="7" spans="1:13" ht="21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6.5" customHeight="1">
      <c r="A8" s="6"/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21.75" customHeight="1">
      <c r="A9" s="9"/>
      <c r="B9" s="7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  <c r="J9" s="7" t="s">
        <v>4</v>
      </c>
      <c r="K9" s="7" t="s">
        <v>4</v>
      </c>
      <c r="L9" s="7" t="s">
        <v>4</v>
      </c>
      <c r="M9" s="7" t="s">
        <v>4</v>
      </c>
    </row>
    <row r="10" spans="1:13" ht="16.5" customHeight="1">
      <c r="A10" s="10"/>
      <c r="B10" s="8" t="s">
        <v>5</v>
      </c>
      <c r="C10" s="8" t="s">
        <v>5</v>
      </c>
      <c r="D10" s="8" t="s">
        <v>5</v>
      </c>
      <c r="E10" s="8" t="s">
        <v>5</v>
      </c>
      <c r="F10" s="8" t="s">
        <v>5</v>
      </c>
      <c r="G10" s="8" t="s">
        <v>5</v>
      </c>
      <c r="H10" s="8" t="s">
        <v>5</v>
      </c>
      <c r="I10" s="8" t="s">
        <v>5</v>
      </c>
      <c r="J10" s="8" t="s">
        <v>5</v>
      </c>
      <c r="K10" s="8" t="s">
        <v>5</v>
      </c>
      <c r="L10" s="8" t="s">
        <v>5</v>
      </c>
      <c r="M10" s="8" t="s">
        <v>5</v>
      </c>
    </row>
    <row r="11" spans="1:13" ht="21.75" customHeight="1">
      <c r="A11" s="9"/>
      <c r="B11" s="5" t="s">
        <v>6</v>
      </c>
      <c r="C11" s="5" t="s">
        <v>6</v>
      </c>
      <c r="D11" s="5" t="s">
        <v>6</v>
      </c>
      <c r="E11" s="5" t="s">
        <v>6</v>
      </c>
      <c r="F11" s="5" t="s">
        <v>6</v>
      </c>
      <c r="G11" s="5" t="s">
        <v>6</v>
      </c>
      <c r="H11" s="5" t="s">
        <v>6</v>
      </c>
      <c r="I11" s="5" t="s">
        <v>6</v>
      </c>
      <c r="J11" s="5" t="s">
        <v>6</v>
      </c>
      <c r="K11" s="5" t="s">
        <v>6</v>
      </c>
      <c r="L11" s="5" t="s">
        <v>6</v>
      </c>
      <c r="M11" s="5" t="s">
        <v>6</v>
      </c>
    </row>
    <row r="12" spans="1:13" ht="21.75" customHeight="1">
      <c r="A12" s="10"/>
      <c r="B12" s="5" t="e">
        <f>"городских округов и муниципальных районов за "+Показатели!G7+" год и их пранируемые значения на 3 летний период"</f>
        <v>#VALUE!</v>
      </c>
      <c r="C12" s="5" t="s">
        <v>7</v>
      </c>
      <c r="D12" s="5" t="s">
        <v>7</v>
      </c>
      <c r="E12" s="5" t="s">
        <v>7</v>
      </c>
      <c r="F12" s="5" t="s">
        <v>7</v>
      </c>
      <c r="G12" s="5" t="s">
        <v>7</v>
      </c>
      <c r="H12" s="5" t="s">
        <v>7</v>
      </c>
      <c r="I12" s="5" t="s">
        <v>7</v>
      </c>
      <c r="J12" s="5" t="s">
        <v>7</v>
      </c>
      <c r="K12" s="5" t="s">
        <v>7</v>
      </c>
      <c r="L12" s="5" t="s">
        <v>7</v>
      </c>
      <c r="M12" s="5" t="s">
        <v>7</v>
      </c>
    </row>
    <row r="13" spans="1:13" ht="21.75" customHeight="1">
      <c r="A13" s="1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 customHeight="1">
      <c r="A16" s="1"/>
      <c r="B16" s="1"/>
      <c r="C16" s="1"/>
      <c r="D16" s="1"/>
      <c r="E16" s="1"/>
      <c r="F16" s="1"/>
      <c r="G16" s="1"/>
      <c r="H16" s="1"/>
      <c r="I16" s="12" t="s">
        <v>8</v>
      </c>
      <c r="J16" s="13"/>
      <c r="K16" s="13"/>
      <c r="L16" s="13"/>
      <c r="M16" s="1"/>
    </row>
    <row r="17" spans="1:13" ht="20.25" customHeight="1">
      <c r="A17" s="1"/>
      <c r="B17" s="1"/>
      <c r="C17" s="1"/>
      <c r="D17" s="1"/>
      <c r="E17" s="1"/>
      <c r="F17" s="1"/>
      <c r="G17" s="1"/>
      <c r="H17" s="1"/>
      <c r="I17" s="12" t="s">
        <v>9</v>
      </c>
      <c r="J17" s="14" t="s">
        <v>10</v>
      </c>
      <c r="K17" s="15" t="s">
        <v>11</v>
      </c>
      <c r="L17" s="15" t="s">
        <v>12</v>
      </c>
      <c r="M17" s="12" t="s">
        <v>13</v>
      </c>
    </row>
    <row r="18" spans="1:13" ht="20.25" customHeight="1">
      <c r="A18" s="16"/>
      <c r="B18" s="16"/>
      <c r="C18" s="16"/>
      <c r="D18" s="16"/>
      <c r="E18" s="16"/>
      <c r="F18" s="16"/>
      <c r="G18" s="16"/>
      <c r="H18" s="16"/>
      <c r="I18" s="17"/>
      <c r="J18" s="17"/>
      <c r="K18" s="17"/>
      <c r="L18" s="17"/>
      <c r="M18" s="17"/>
    </row>
  </sheetData>
  <sheetProtection/>
  <mergeCells count="10">
    <mergeCell ref="B10:M10"/>
    <mergeCell ref="B11:M11"/>
    <mergeCell ref="B12:M12"/>
    <mergeCell ref="J16:L16"/>
    <mergeCell ref="K1:M1"/>
    <mergeCell ref="K2:M2"/>
    <mergeCell ref="B6:M6"/>
    <mergeCell ref="B7:M7"/>
    <mergeCell ref="B8:M8"/>
    <mergeCell ref="B9:M9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showRowColHeaders="0" tabSelected="1" zoomScale="85" zoomScaleNormal="85" zoomScalePageLayoutView="0" workbookViewId="0" topLeftCell="A1">
      <selection activeCell="K74" sqref="K74"/>
    </sheetView>
  </sheetViews>
  <sheetFormatPr defaultColWidth="9.140625" defaultRowHeight="12.75"/>
  <cols>
    <col min="1" max="1" width="2.8515625" style="0" customWidth="1"/>
    <col min="2" max="2" width="6.28125" style="0" customWidth="1"/>
    <col min="3" max="3" width="47.57421875" style="0" customWidth="1"/>
    <col min="4" max="4" width="21.7109375" style="0" customWidth="1"/>
    <col min="5" max="10" width="17.28125" style="0" customWidth="1"/>
    <col min="11" max="11" width="71.421875" style="0" customWidth="1"/>
  </cols>
  <sheetData>
    <row r="1" spans="1:11" ht="33" customHeight="1">
      <c r="A1" s="3"/>
      <c r="B1" s="18" t="s">
        <v>14</v>
      </c>
      <c r="C1" s="18" t="s">
        <v>14</v>
      </c>
      <c r="D1" s="18" t="s">
        <v>14</v>
      </c>
      <c r="E1" s="18" t="s">
        <v>14</v>
      </c>
      <c r="F1" s="18" t="s">
        <v>14</v>
      </c>
      <c r="G1" s="18" t="s">
        <v>14</v>
      </c>
      <c r="H1" s="18" t="s">
        <v>14</v>
      </c>
      <c r="I1" s="18" t="s">
        <v>14</v>
      </c>
      <c r="J1" s="18" t="s">
        <v>14</v>
      </c>
      <c r="K1" s="18" t="s">
        <v>14</v>
      </c>
    </row>
    <row r="2" spans="1:11" ht="18.75" customHeight="1">
      <c r="A2" s="3"/>
      <c r="B2" s="19"/>
      <c r="C2" s="20" t="s">
        <v>4</v>
      </c>
      <c r="D2" s="20" t="s">
        <v>4</v>
      </c>
      <c r="E2" s="20" t="s">
        <v>4</v>
      </c>
      <c r="F2" s="20" t="s">
        <v>4</v>
      </c>
      <c r="G2" s="20" t="s">
        <v>4</v>
      </c>
      <c r="H2" s="20" t="s">
        <v>4</v>
      </c>
      <c r="I2" s="20" t="s">
        <v>4</v>
      </c>
      <c r="J2" s="20" t="s">
        <v>4</v>
      </c>
      <c r="K2" s="21"/>
    </row>
    <row r="3" spans="1:11" ht="16.5" customHeight="1">
      <c r="A3" s="3"/>
      <c r="B3" s="19"/>
      <c r="C3" s="22" t="s">
        <v>15</v>
      </c>
      <c r="D3" s="22" t="s">
        <v>15</v>
      </c>
      <c r="E3" s="22" t="s">
        <v>15</v>
      </c>
      <c r="F3" s="22" t="s">
        <v>15</v>
      </c>
      <c r="G3" s="22" t="s">
        <v>15</v>
      </c>
      <c r="H3" s="22" t="s">
        <v>15</v>
      </c>
      <c r="I3" s="22" t="s">
        <v>15</v>
      </c>
      <c r="J3" s="22" t="s">
        <v>15</v>
      </c>
      <c r="K3" s="23"/>
    </row>
    <row r="4" spans="1:11" ht="13.5" customHeight="1">
      <c r="A4" s="3"/>
      <c r="B4" s="19"/>
      <c r="C4" s="24"/>
      <c r="D4" s="24"/>
      <c r="E4" s="24"/>
      <c r="F4" s="24"/>
      <c r="G4" s="24"/>
      <c r="H4" s="24"/>
      <c r="I4" s="24"/>
      <c r="J4" s="24"/>
      <c r="K4" s="25"/>
    </row>
    <row r="5" spans="1:11" ht="409.5" customHeight="1" hidden="1">
      <c r="A5" s="3"/>
      <c r="B5" s="26"/>
      <c r="C5" s="27"/>
      <c r="D5" s="27"/>
      <c r="E5" s="27"/>
      <c r="F5" s="27"/>
      <c r="G5" s="27"/>
      <c r="H5" s="27"/>
      <c r="I5" s="27"/>
      <c r="J5" s="28"/>
      <c r="K5" s="29"/>
    </row>
    <row r="6" spans="1:11" ht="18.75" customHeight="1">
      <c r="A6" s="30"/>
      <c r="B6" s="31"/>
      <c r="C6" s="31"/>
      <c r="D6" s="32" t="s">
        <v>16</v>
      </c>
      <c r="E6" s="32" t="s">
        <v>17</v>
      </c>
      <c r="F6" s="32" t="s">
        <v>17</v>
      </c>
      <c r="G6" s="32" t="s">
        <v>17</v>
      </c>
      <c r="H6" s="32" t="s">
        <v>17</v>
      </c>
      <c r="I6" s="32" t="s">
        <v>17</v>
      </c>
      <c r="J6" s="32" t="s">
        <v>17</v>
      </c>
      <c r="K6" s="32" t="s">
        <v>18</v>
      </c>
    </row>
    <row r="7" spans="1:11" ht="18.75" customHeight="1">
      <c r="A7" s="30"/>
      <c r="B7" s="31"/>
      <c r="C7" s="31"/>
      <c r="D7" s="32" t="s">
        <v>16</v>
      </c>
      <c r="E7" s="33">
        <f>G7-2</f>
        <v>2013</v>
      </c>
      <c r="F7" s="33">
        <f>G7-1</f>
        <v>2014</v>
      </c>
      <c r="G7" s="33" t="s">
        <v>19</v>
      </c>
      <c r="H7" s="33">
        <f>G7+1</f>
        <v>2016</v>
      </c>
      <c r="I7" s="33">
        <f>G7+2</f>
        <v>2017</v>
      </c>
      <c r="J7" s="33">
        <f>G7+3</f>
        <v>2018</v>
      </c>
      <c r="K7" s="32" t="s">
        <v>18</v>
      </c>
    </row>
    <row r="8" spans="1:11" ht="18.75" customHeight="1">
      <c r="A8" s="30"/>
      <c r="B8" s="34" t="s">
        <v>20</v>
      </c>
      <c r="C8" s="34" t="s">
        <v>20</v>
      </c>
      <c r="D8" s="34" t="s">
        <v>20</v>
      </c>
      <c r="E8" s="35"/>
      <c r="F8" s="35"/>
      <c r="G8" s="35"/>
      <c r="H8" s="35"/>
      <c r="I8" s="35"/>
      <c r="J8" s="35"/>
      <c r="K8" s="36"/>
    </row>
    <row r="9" spans="1:11" ht="47.25">
      <c r="A9" s="30"/>
      <c r="B9" s="37" t="s">
        <v>21</v>
      </c>
      <c r="C9" s="38" t="s">
        <v>22</v>
      </c>
      <c r="D9" s="37" t="s">
        <v>23</v>
      </c>
      <c r="E9" s="39">
        <v>338.5627580966092</v>
      </c>
      <c r="F9" s="39">
        <v>347.0931575933535</v>
      </c>
      <c r="G9" s="39">
        <v>366.26184384827746</v>
      </c>
      <c r="H9" s="39">
        <v>390.50341270890766</v>
      </c>
      <c r="I9" s="39">
        <v>416.09571530831363</v>
      </c>
      <c r="J9" s="39">
        <v>443.40495527912014</v>
      </c>
      <c r="K9" s="40" t="s">
        <v>24</v>
      </c>
    </row>
    <row r="10" spans="1:11" ht="94.5">
      <c r="A10" s="30"/>
      <c r="B10" s="37" t="s">
        <v>25</v>
      </c>
      <c r="C10" s="38" t="s">
        <v>26</v>
      </c>
      <c r="D10" s="37" t="s">
        <v>27</v>
      </c>
      <c r="E10" s="39">
        <v>18.733700854983</v>
      </c>
      <c r="F10" s="39">
        <v>22.993924819643084</v>
      </c>
      <c r="G10" s="39">
        <v>19.658457785250388</v>
      </c>
      <c r="H10" s="39">
        <v>19.80383767238258</v>
      </c>
      <c r="I10" s="39">
        <v>19.94808437931261</v>
      </c>
      <c r="J10" s="39">
        <v>20.091848450057405</v>
      </c>
      <c r="K10" s="40"/>
    </row>
    <row r="11" spans="1:11" ht="150" customHeight="1">
      <c r="A11" s="30"/>
      <c r="B11" s="37" t="s">
        <v>28</v>
      </c>
      <c r="C11" s="38" t="s">
        <v>29</v>
      </c>
      <c r="D11" s="37" t="s">
        <v>30</v>
      </c>
      <c r="E11" s="39">
        <v>12248.832628410875</v>
      </c>
      <c r="F11" s="39">
        <v>15957.886699952784</v>
      </c>
      <c r="G11" s="39">
        <v>14360.457473379782</v>
      </c>
      <c r="H11" s="39">
        <v>16429.789744580863</v>
      </c>
      <c r="I11" s="39">
        <v>18733.963595459656</v>
      </c>
      <c r="J11" s="39">
        <v>21422.222987560403</v>
      </c>
      <c r="K11" s="40" t="s">
        <v>31</v>
      </c>
    </row>
    <row r="12" spans="1:11" ht="94.5">
      <c r="A12" s="30"/>
      <c r="B12" s="37" t="s">
        <v>32</v>
      </c>
      <c r="C12" s="38" t="s">
        <v>33</v>
      </c>
      <c r="D12" s="37" t="s">
        <v>27</v>
      </c>
      <c r="E12" s="39">
        <v>16.143936751540522</v>
      </c>
      <c r="F12" s="39">
        <v>19.565631903267064</v>
      </c>
      <c r="G12" s="39">
        <v>19.828392047436346</v>
      </c>
      <c r="H12" s="39">
        <v>20.099639576793397</v>
      </c>
      <c r="I12" s="39">
        <v>20.109173351935823</v>
      </c>
      <c r="J12" s="39">
        <v>20.11870712707825</v>
      </c>
      <c r="K12" s="40" t="s">
        <v>34</v>
      </c>
    </row>
    <row r="13" spans="1:11" ht="31.5">
      <c r="A13" s="30"/>
      <c r="B13" s="37" t="s">
        <v>35</v>
      </c>
      <c r="C13" s="38" t="s">
        <v>36</v>
      </c>
      <c r="D13" s="37" t="s">
        <v>27</v>
      </c>
      <c r="E13" s="39"/>
      <c r="F13" s="39"/>
      <c r="G13" s="39"/>
      <c r="H13" s="39"/>
      <c r="I13" s="39"/>
      <c r="J13" s="39"/>
      <c r="K13" s="40"/>
    </row>
    <row r="14" spans="1:11" ht="99.75" customHeight="1">
      <c r="A14" s="30"/>
      <c r="B14" s="37" t="s">
        <v>37</v>
      </c>
      <c r="C14" s="38" t="s">
        <v>38</v>
      </c>
      <c r="D14" s="37" t="s">
        <v>27</v>
      </c>
      <c r="E14" s="39">
        <v>20.811744386873922</v>
      </c>
      <c r="F14" s="39">
        <v>16.968911917098456</v>
      </c>
      <c r="G14" s="39">
        <v>28.418803418803417</v>
      </c>
      <c r="H14" s="39">
        <v>26.623931623931625</v>
      </c>
      <c r="I14" s="39">
        <v>24.928774928774928</v>
      </c>
      <c r="J14" s="39">
        <v>23.504273504273502</v>
      </c>
      <c r="K14" s="40" t="s">
        <v>39</v>
      </c>
    </row>
    <row r="15" spans="1:11" ht="126">
      <c r="A15" s="30"/>
      <c r="B15" s="37" t="s">
        <v>40</v>
      </c>
      <c r="C15" s="38" t="s">
        <v>41</v>
      </c>
      <c r="D15" s="37" t="s">
        <v>27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40" t="s">
        <v>42</v>
      </c>
    </row>
    <row r="16" spans="1:11" ht="31.5">
      <c r="A16" s="30"/>
      <c r="B16" s="41" t="s">
        <v>43</v>
      </c>
      <c r="C16" s="38" t="s">
        <v>44</v>
      </c>
      <c r="D16" s="37"/>
      <c r="E16" s="35"/>
      <c r="F16" s="35"/>
      <c r="G16" s="35"/>
      <c r="H16" s="35"/>
      <c r="I16" s="35"/>
      <c r="J16" s="35"/>
      <c r="K16" s="36"/>
    </row>
    <row r="17" spans="1:11" ht="99.75" customHeight="1">
      <c r="A17" s="30"/>
      <c r="B17" s="41" t="s">
        <v>43</v>
      </c>
      <c r="C17" s="42" t="s">
        <v>45</v>
      </c>
      <c r="D17" s="37" t="s">
        <v>30</v>
      </c>
      <c r="E17" s="39">
        <v>20843.8</v>
      </c>
      <c r="F17" s="39">
        <v>24412.5</v>
      </c>
      <c r="G17" s="39">
        <v>25918.2</v>
      </c>
      <c r="H17" s="39">
        <v>27939.8</v>
      </c>
      <c r="I17" s="39">
        <v>30482.3</v>
      </c>
      <c r="J17" s="39">
        <v>33103.8</v>
      </c>
      <c r="K17" s="40" t="s">
        <v>46</v>
      </c>
    </row>
    <row r="18" spans="1:11" ht="169.5" customHeight="1">
      <c r="A18" s="30"/>
      <c r="B18" s="41" t="s">
        <v>43</v>
      </c>
      <c r="C18" s="42" t="s">
        <v>47</v>
      </c>
      <c r="D18" s="37" t="s">
        <v>30</v>
      </c>
      <c r="E18" s="39">
        <v>11633.8</v>
      </c>
      <c r="F18" s="39">
        <v>13746.8</v>
      </c>
      <c r="G18" s="39">
        <v>15186.6</v>
      </c>
      <c r="H18" s="39">
        <v>15186.6</v>
      </c>
      <c r="I18" s="39">
        <v>16280.04</v>
      </c>
      <c r="J18" s="39">
        <v>17745.24</v>
      </c>
      <c r="K18" s="40" t="s">
        <v>48</v>
      </c>
    </row>
    <row r="19" spans="1:11" ht="169.5" customHeight="1">
      <c r="A19" s="30"/>
      <c r="B19" s="41" t="s">
        <v>43</v>
      </c>
      <c r="C19" s="42" t="s">
        <v>49</v>
      </c>
      <c r="D19" s="37" t="s">
        <v>30</v>
      </c>
      <c r="E19" s="39">
        <v>18026.7</v>
      </c>
      <c r="F19" s="39">
        <v>20591.3</v>
      </c>
      <c r="G19" s="39">
        <v>21357.3</v>
      </c>
      <c r="H19" s="39">
        <v>21357.3</v>
      </c>
      <c r="I19" s="39">
        <v>22895.03</v>
      </c>
      <c r="J19" s="39">
        <v>24955.58</v>
      </c>
      <c r="K19" s="40" t="s">
        <v>50</v>
      </c>
    </row>
    <row r="20" spans="1:11" ht="169.5" customHeight="1">
      <c r="A20" s="30"/>
      <c r="B20" s="41" t="s">
        <v>43</v>
      </c>
      <c r="C20" s="42" t="s">
        <v>51</v>
      </c>
      <c r="D20" s="37" t="s">
        <v>30</v>
      </c>
      <c r="E20" s="39">
        <v>21150</v>
      </c>
      <c r="F20" s="39">
        <v>23504.335260115608</v>
      </c>
      <c r="G20" s="39">
        <v>23686.256218905473</v>
      </c>
      <c r="H20" s="39">
        <v>23686.256218905473</v>
      </c>
      <c r="I20" s="39">
        <v>25391.605166051664</v>
      </c>
      <c r="J20" s="39">
        <v>27676.814268142683</v>
      </c>
      <c r="K20" s="40" t="s">
        <v>52</v>
      </c>
    </row>
    <row r="21" spans="1:11" ht="90" customHeight="1">
      <c r="A21" s="30"/>
      <c r="B21" s="41" t="s">
        <v>43</v>
      </c>
      <c r="C21" s="42" t="s">
        <v>53</v>
      </c>
      <c r="D21" s="37" t="s">
        <v>30</v>
      </c>
      <c r="E21" s="39">
        <v>11711.4</v>
      </c>
      <c r="F21" s="39">
        <v>14425</v>
      </c>
      <c r="G21" s="39">
        <v>16643.7</v>
      </c>
      <c r="H21" s="39">
        <v>16643.7</v>
      </c>
      <c r="I21" s="39">
        <v>16643.7</v>
      </c>
      <c r="J21" s="39">
        <v>16643.7</v>
      </c>
      <c r="K21" s="40" t="s">
        <v>54</v>
      </c>
    </row>
    <row r="22" spans="1:11" ht="169.5" customHeight="1">
      <c r="A22" s="30"/>
      <c r="B22" s="41" t="s">
        <v>43</v>
      </c>
      <c r="C22" s="42" t="s">
        <v>55</v>
      </c>
      <c r="D22" s="37" t="s">
        <v>30</v>
      </c>
      <c r="E22" s="39">
        <v>14344.5</v>
      </c>
      <c r="F22" s="39">
        <v>17361.8</v>
      </c>
      <c r="G22" s="39">
        <v>18046.6</v>
      </c>
      <c r="H22" s="39">
        <v>19141.3</v>
      </c>
      <c r="I22" s="39">
        <v>20098.4</v>
      </c>
      <c r="J22" s="39">
        <v>21103.3</v>
      </c>
      <c r="K22" s="40" t="s">
        <v>56</v>
      </c>
    </row>
    <row r="23" spans="1:11" ht="15.75">
      <c r="A23" s="30"/>
      <c r="B23" s="34" t="s">
        <v>57</v>
      </c>
      <c r="C23" s="34" t="s">
        <v>57</v>
      </c>
      <c r="D23" s="34" t="s">
        <v>57</v>
      </c>
      <c r="E23" s="35"/>
      <c r="F23" s="35"/>
      <c r="G23" s="35"/>
      <c r="H23" s="35"/>
      <c r="I23" s="35"/>
      <c r="J23" s="35"/>
      <c r="K23" s="36"/>
    </row>
    <row r="24" spans="1:11" ht="139.5" customHeight="1">
      <c r="A24" s="30"/>
      <c r="B24" s="37" t="s">
        <v>58</v>
      </c>
      <c r="C24" s="38" t="s">
        <v>59</v>
      </c>
      <c r="D24" s="37" t="s">
        <v>27</v>
      </c>
      <c r="E24" s="39">
        <v>79.04232230059685</v>
      </c>
      <c r="F24" s="39">
        <v>74.73657157543047</v>
      </c>
      <c r="G24" s="39">
        <v>73.64102564102564</v>
      </c>
      <c r="H24" s="39">
        <v>79.14882574283119</v>
      </c>
      <c r="I24" s="39">
        <v>81.66449934980494</v>
      </c>
      <c r="J24" s="39">
        <v>81.13695090439276</v>
      </c>
      <c r="K24" s="40" t="s">
        <v>60</v>
      </c>
    </row>
    <row r="25" spans="1:11" ht="150" customHeight="1">
      <c r="A25" s="30"/>
      <c r="B25" s="37" t="s">
        <v>61</v>
      </c>
      <c r="C25" s="38" t="s">
        <v>62</v>
      </c>
      <c r="D25" s="37" t="s">
        <v>27</v>
      </c>
      <c r="E25" s="39">
        <v>22.2192078133478</v>
      </c>
      <c r="F25" s="39">
        <v>20.855821125674634</v>
      </c>
      <c r="G25" s="39">
        <v>19.641025641025642</v>
      </c>
      <c r="H25" s="39">
        <v>19.46282600233554</v>
      </c>
      <c r="I25" s="39">
        <v>18.20546163849154</v>
      </c>
      <c r="J25" s="39">
        <v>16.795865633074932</v>
      </c>
      <c r="K25" s="40" t="s">
        <v>63</v>
      </c>
    </row>
    <row r="26" spans="1:11" ht="94.5">
      <c r="A26" s="30"/>
      <c r="B26" s="37" t="s">
        <v>64</v>
      </c>
      <c r="C26" s="38" t="s">
        <v>65</v>
      </c>
      <c r="D26" s="37" t="s">
        <v>27</v>
      </c>
      <c r="E26" s="39">
        <v>2.857142857142857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40" t="s">
        <v>66</v>
      </c>
    </row>
    <row r="27" spans="1:11" ht="15.75">
      <c r="A27" s="30"/>
      <c r="B27" s="34" t="s">
        <v>67</v>
      </c>
      <c r="C27" s="34" t="s">
        <v>67</v>
      </c>
      <c r="D27" s="34" t="s">
        <v>67</v>
      </c>
      <c r="E27" s="35"/>
      <c r="F27" s="35"/>
      <c r="G27" s="35"/>
      <c r="H27" s="35"/>
      <c r="I27" s="35"/>
      <c r="J27" s="35"/>
      <c r="K27" s="36"/>
    </row>
    <row r="28" spans="1:11" ht="139.5" customHeight="1">
      <c r="A28" s="30"/>
      <c r="B28" s="37" t="s">
        <v>68</v>
      </c>
      <c r="C28" s="38" t="s">
        <v>69</v>
      </c>
      <c r="D28" s="37" t="s">
        <v>27</v>
      </c>
      <c r="E28" s="39">
        <v>95.0354609929078</v>
      </c>
      <c r="F28" s="39">
        <v>100</v>
      </c>
      <c r="G28" s="39">
        <v>99.46524064171123</v>
      </c>
      <c r="H28" s="39">
        <v>98.71794871794873</v>
      </c>
      <c r="I28" s="39">
        <v>98.71794871794873</v>
      </c>
      <c r="J28" s="39">
        <v>98.71794871794873</v>
      </c>
      <c r="K28" s="40" t="s">
        <v>70</v>
      </c>
    </row>
    <row r="29" spans="1:11" ht="139.5" customHeight="1">
      <c r="A29" s="30"/>
      <c r="B29" s="37" t="s">
        <v>71</v>
      </c>
      <c r="C29" s="38" t="s">
        <v>72</v>
      </c>
      <c r="D29" s="37" t="s">
        <v>27</v>
      </c>
      <c r="E29" s="39">
        <v>4.964539007092201</v>
      </c>
      <c r="F29" s="39">
        <v>0.25839793281653756</v>
      </c>
      <c r="G29" s="39">
        <v>0.5390835579514827</v>
      </c>
      <c r="H29" s="39">
        <v>0.75</v>
      </c>
      <c r="I29" s="39">
        <v>0.75</v>
      </c>
      <c r="J29" s="39">
        <v>0.75</v>
      </c>
      <c r="K29" s="40" t="s">
        <v>73</v>
      </c>
    </row>
    <row r="30" spans="1:11" ht="199.5" customHeight="1">
      <c r="A30" s="30"/>
      <c r="B30" s="37" t="s">
        <v>74</v>
      </c>
      <c r="C30" s="38" t="s">
        <v>75</v>
      </c>
      <c r="D30" s="37" t="s">
        <v>27</v>
      </c>
      <c r="E30" s="39">
        <v>81.66666666666667</v>
      </c>
      <c r="F30" s="39">
        <v>81.32244897959184</v>
      </c>
      <c r="G30" s="39">
        <v>80.96196685683238</v>
      </c>
      <c r="H30" s="39">
        <v>85.33333333333333</v>
      </c>
      <c r="I30" s="39">
        <v>85.33333333333333</v>
      </c>
      <c r="J30" s="39">
        <v>85.33333333333333</v>
      </c>
      <c r="K30" s="40" t="s">
        <v>76</v>
      </c>
    </row>
    <row r="31" spans="1:11" ht="129.75" customHeight="1">
      <c r="A31" s="30"/>
      <c r="B31" s="37" t="s">
        <v>77</v>
      </c>
      <c r="C31" s="38" t="s">
        <v>78</v>
      </c>
      <c r="D31" s="37" t="s">
        <v>27</v>
      </c>
      <c r="E31" s="39">
        <v>10</v>
      </c>
      <c r="F31" s="39">
        <v>10</v>
      </c>
      <c r="G31" s="39">
        <v>10</v>
      </c>
      <c r="H31" s="39">
        <v>10</v>
      </c>
      <c r="I31" s="39">
        <v>10</v>
      </c>
      <c r="J31" s="39">
        <v>10</v>
      </c>
      <c r="K31" s="40" t="s">
        <v>79</v>
      </c>
    </row>
    <row r="32" spans="1:11" ht="150" customHeight="1">
      <c r="A32" s="30"/>
      <c r="B32" s="37" t="s">
        <v>80</v>
      </c>
      <c r="C32" s="38" t="s">
        <v>81</v>
      </c>
      <c r="D32" s="37" t="s">
        <v>27</v>
      </c>
      <c r="E32" s="39">
        <v>77.86318216756342</v>
      </c>
      <c r="F32" s="39">
        <v>78.0229064964326</v>
      </c>
      <c r="G32" s="39">
        <v>77.4512684885885</v>
      </c>
      <c r="H32" s="39">
        <v>78.04878048780488</v>
      </c>
      <c r="I32" s="39">
        <v>78.0701754385965</v>
      </c>
      <c r="J32" s="39">
        <v>78.09152872444012</v>
      </c>
      <c r="K32" s="40" t="s">
        <v>82</v>
      </c>
    </row>
    <row r="33" spans="1:11" ht="150" customHeight="1">
      <c r="A33" s="30"/>
      <c r="B33" s="37" t="s">
        <v>83</v>
      </c>
      <c r="C33" s="38" t="s">
        <v>84</v>
      </c>
      <c r="D33" s="37" t="s">
        <v>27</v>
      </c>
      <c r="E33" s="39">
        <v>25.514862534239626</v>
      </c>
      <c r="F33" s="39">
        <v>24.206978588421887</v>
      </c>
      <c r="G33" s="39">
        <v>27.244491895564398</v>
      </c>
      <c r="H33" s="39">
        <v>27.26432532347505</v>
      </c>
      <c r="I33" s="39">
        <v>27.358068842199373</v>
      </c>
      <c r="J33" s="39">
        <v>27.39655172413793</v>
      </c>
      <c r="K33" s="40" t="s">
        <v>85</v>
      </c>
    </row>
    <row r="34" spans="1:11" ht="90" customHeight="1">
      <c r="A34" s="30"/>
      <c r="B34" s="37" t="s">
        <v>86</v>
      </c>
      <c r="C34" s="38" t="s">
        <v>87</v>
      </c>
      <c r="D34" s="37" t="s">
        <v>88</v>
      </c>
      <c r="E34" s="39">
        <v>49.871509691243794</v>
      </c>
      <c r="F34" s="39">
        <v>49.01452154717344</v>
      </c>
      <c r="G34" s="39">
        <v>56.13207706945766</v>
      </c>
      <c r="H34" s="39">
        <v>40.71084370424598</v>
      </c>
      <c r="I34" s="39">
        <v>39.77542244076889</v>
      </c>
      <c r="J34" s="39">
        <v>38.35242241379311</v>
      </c>
      <c r="K34" s="40" t="s">
        <v>89</v>
      </c>
    </row>
    <row r="35" spans="1:11" ht="139.5" customHeight="1">
      <c r="A35" s="30"/>
      <c r="B35" s="37" t="s">
        <v>90</v>
      </c>
      <c r="C35" s="38" t="s">
        <v>91</v>
      </c>
      <c r="D35" s="37" t="s">
        <v>27</v>
      </c>
      <c r="E35" s="39">
        <v>56.261491317671094</v>
      </c>
      <c r="F35" s="39">
        <v>51.10613463626493</v>
      </c>
      <c r="G35" s="39">
        <v>50.58232931726908</v>
      </c>
      <c r="H35" s="39">
        <v>49.57236842105263</v>
      </c>
      <c r="I35" s="39">
        <v>48.833441348023335</v>
      </c>
      <c r="J35" s="39">
        <v>47.458587894438494</v>
      </c>
      <c r="K35" s="40" t="s">
        <v>92</v>
      </c>
    </row>
    <row r="36" spans="1:11" ht="15.75">
      <c r="A36" s="30"/>
      <c r="B36" s="34" t="s">
        <v>93</v>
      </c>
      <c r="C36" s="34" t="s">
        <v>93</v>
      </c>
      <c r="D36" s="34" t="s">
        <v>93</v>
      </c>
      <c r="E36" s="35"/>
      <c r="F36" s="35"/>
      <c r="G36" s="35"/>
      <c r="H36" s="35"/>
      <c r="I36" s="35"/>
      <c r="J36" s="35"/>
      <c r="K36" s="36"/>
    </row>
    <row r="37" spans="1:11" ht="47.25">
      <c r="A37" s="30"/>
      <c r="B37" s="41" t="s">
        <v>94</v>
      </c>
      <c r="C37" s="38" t="s">
        <v>95</v>
      </c>
      <c r="D37" s="37"/>
      <c r="E37" s="35"/>
      <c r="F37" s="35"/>
      <c r="G37" s="35"/>
      <c r="H37" s="35"/>
      <c r="I37" s="35"/>
      <c r="J37" s="35"/>
      <c r="K37" s="36"/>
    </row>
    <row r="38" spans="1:11" ht="210" customHeight="1">
      <c r="A38" s="30"/>
      <c r="B38" s="41" t="s">
        <v>94</v>
      </c>
      <c r="C38" s="42" t="s">
        <v>96</v>
      </c>
      <c r="D38" s="37" t="s">
        <v>27</v>
      </c>
      <c r="E38" s="39">
        <v>77.19150893401726</v>
      </c>
      <c r="F38" s="39">
        <v>77.55598195718348</v>
      </c>
      <c r="G38" s="39">
        <v>64.51547663589204</v>
      </c>
      <c r="H38" s="39">
        <v>64.89741529259783</v>
      </c>
      <c r="I38" s="39">
        <v>65.24184476940383</v>
      </c>
      <c r="J38" s="39">
        <v>65.59062403618793</v>
      </c>
      <c r="K38" s="40" t="s">
        <v>97</v>
      </c>
    </row>
    <row r="39" spans="1:11" ht="49.5" customHeight="1">
      <c r="A39" s="30"/>
      <c r="B39" s="41" t="s">
        <v>94</v>
      </c>
      <c r="C39" s="42" t="s">
        <v>98</v>
      </c>
      <c r="D39" s="37" t="s">
        <v>27</v>
      </c>
      <c r="E39" s="39">
        <v>70</v>
      </c>
      <c r="F39" s="39">
        <v>70</v>
      </c>
      <c r="G39" s="39">
        <v>70</v>
      </c>
      <c r="H39" s="39">
        <v>70</v>
      </c>
      <c r="I39" s="39">
        <v>70</v>
      </c>
      <c r="J39" s="39">
        <v>70</v>
      </c>
      <c r="K39" s="40" t="s">
        <v>99</v>
      </c>
    </row>
    <row r="40" spans="1:11" ht="15.75">
      <c r="A40" s="30"/>
      <c r="B40" s="41" t="s">
        <v>94</v>
      </c>
      <c r="C40" s="42" t="s">
        <v>100</v>
      </c>
      <c r="D40" s="37" t="s">
        <v>27</v>
      </c>
      <c r="E40" s="39">
        <v>100</v>
      </c>
      <c r="F40" s="39">
        <v>100</v>
      </c>
      <c r="G40" s="39">
        <v>100</v>
      </c>
      <c r="H40" s="39">
        <v>100</v>
      </c>
      <c r="I40" s="39">
        <v>100</v>
      </c>
      <c r="J40" s="39">
        <v>100</v>
      </c>
      <c r="K40" s="40"/>
    </row>
    <row r="41" spans="1:11" ht="90" customHeight="1">
      <c r="A41" s="30"/>
      <c r="B41" s="37"/>
      <c r="C41" s="38" t="s">
        <v>101</v>
      </c>
      <c r="D41" s="37" t="s">
        <v>27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40"/>
    </row>
    <row r="42" spans="1:11" ht="120" customHeight="1">
      <c r="A42" s="30"/>
      <c r="B42" s="37" t="s">
        <v>102</v>
      </c>
      <c r="C42" s="38" t="s">
        <v>103</v>
      </c>
      <c r="D42" s="37" t="s">
        <v>27</v>
      </c>
      <c r="E42" s="39">
        <v>18.75</v>
      </c>
      <c r="F42" s="39">
        <v>16.12903225806452</v>
      </c>
      <c r="G42" s="39">
        <v>12.903225806451616</v>
      </c>
      <c r="H42" s="39">
        <v>10</v>
      </c>
      <c r="I42" s="39">
        <v>10</v>
      </c>
      <c r="J42" s="39">
        <v>3.5714285714285716</v>
      </c>
      <c r="K42" s="40" t="s">
        <v>104</v>
      </c>
    </row>
    <row r="43" spans="1:11" ht="15.75">
      <c r="A43" s="30"/>
      <c r="B43" s="34" t="s">
        <v>105</v>
      </c>
      <c r="C43" s="34" t="s">
        <v>105</v>
      </c>
      <c r="D43" s="34" t="s">
        <v>105</v>
      </c>
      <c r="E43" s="35"/>
      <c r="F43" s="35"/>
      <c r="G43" s="35"/>
      <c r="H43" s="35"/>
      <c r="I43" s="35"/>
      <c r="J43" s="35"/>
      <c r="K43" s="36"/>
    </row>
    <row r="44" spans="1:11" ht="129.75" customHeight="1">
      <c r="A44" s="30"/>
      <c r="B44" s="37" t="s">
        <v>106</v>
      </c>
      <c r="C44" s="38" t="s">
        <v>107</v>
      </c>
      <c r="D44" s="37" t="s">
        <v>27</v>
      </c>
      <c r="E44" s="39">
        <v>29.19524577196127</v>
      </c>
      <c r="F44" s="39">
        <v>30.30752018384687</v>
      </c>
      <c r="G44" s="39">
        <v>32.16731426716311</v>
      </c>
      <c r="H44" s="39">
        <v>35.41476292009341</v>
      </c>
      <c r="I44" s="39">
        <v>37.30134317645852</v>
      </c>
      <c r="J44" s="39">
        <v>39.289763941861665</v>
      </c>
      <c r="K44" s="40" t="s">
        <v>108</v>
      </c>
    </row>
    <row r="45" spans="1:11" ht="79.5" customHeight="1">
      <c r="A45" s="30"/>
      <c r="B45" s="43" t="s">
        <v>109</v>
      </c>
      <c r="C45" s="38" t="s">
        <v>110</v>
      </c>
      <c r="D45" s="37" t="s">
        <v>27</v>
      </c>
      <c r="E45" s="39">
        <v>86.29784658833022</v>
      </c>
      <c r="F45" s="39">
        <v>84.06299524564183</v>
      </c>
      <c r="G45" s="39">
        <v>85.9615666715564</v>
      </c>
      <c r="H45" s="39">
        <v>85.9976719371423</v>
      </c>
      <c r="I45" s="39">
        <v>85.99874945890048</v>
      </c>
      <c r="J45" s="39">
        <v>85.99886438913599</v>
      </c>
      <c r="K45" s="40" t="s">
        <v>111</v>
      </c>
    </row>
    <row r="46" spans="1:11" ht="15.75">
      <c r="A46" s="30"/>
      <c r="B46" s="44" t="s">
        <v>112</v>
      </c>
      <c r="C46" s="44" t="s">
        <v>112</v>
      </c>
      <c r="D46" s="44" t="s">
        <v>112</v>
      </c>
      <c r="E46" s="35"/>
      <c r="F46" s="35"/>
      <c r="G46" s="35"/>
      <c r="H46" s="35"/>
      <c r="I46" s="35"/>
      <c r="J46" s="35"/>
      <c r="K46" s="36"/>
    </row>
    <row r="47" spans="1:11" ht="159.75" customHeight="1">
      <c r="A47" s="30"/>
      <c r="B47" s="41" t="s">
        <v>113</v>
      </c>
      <c r="C47" s="38" t="s">
        <v>114</v>
      </c>
      <c r="D47" s="38" t="s">
        <v>115</v>
      </c>
      <c r="E47" s="39">
        <v>19.50855620863331</v>
      </c>
      <c r="F47" s="39">
        <v>19.7806739036215</v>
      </c>
      <c r="G47" s="39">
        <v>20.073248181476934</v>
      </c>
      <c r="H47" s="39">
        <v>20.294892679459842</v>
      </c>
      <c r="I47" s="39">
        <v>20.641417820157898</v>
      </c>
      <c r="J47" s="39">
        <v>20.9077955880837</v>
      </c>
      <c r="K47" s="40" t="s">
        <v>116</v>
      </c>
    </row>
    <row r="48" spans="1:11" ht="99.75" customHeight="1">
      <c r="A48" s="30"/>
      <c r="B48" s="41" t="s">
        <v>113</v>
      </c>
      <c r="C48" s="38" t="s">
        <v>117</v>
      </c>
      <c r="D48" s="38" t="s">
        <v>115</v>
      </c>
      <c r="E48" s="39">
        <v>0.13125556188819237</v>
      </c>
      <c r="F48" s="39">
        <v>0.1579650596236727</v>
      </c>
      <c r="G48" s="39">
        <v>0.16256282169257052</v>
      </c>
      <c r="H48" s="39">
        <v>0.16529514083146002</v>
      </c>
      <c r="I48" s="39">
        <v>0.16619286225585445</v>
      </c>
      <c r="J48" s="39">
        <v>0.1696720468798191</v>
      </c>
      <c r="K48" s="40" t="s">
        <v>118</v>
      </c>
    </row>
    <row r="49" spans="1:11" ht="94.5">
      <c r="A49" s="30"/>
      <c r="B49" s="41" t="s">
        <v>119</v>
      </c>
      <c r="C49" s="38" t="s">
        <v>120</v>
      </c>
      <c r="D49" s="38" t="s">
        <v>121</v>
      </c>
      <c r="E49" s="39">
        <v>1.1700000000000002</v>
      </c>
      <c r="F49" s="39">
        <v>1.86</v>
      </c>
      <c r="G49" s="39">
        <v>2</v>
      </c>
      <c r="H49" s="39">
        <v>1.4000000000000001</v>
      </c>
      <c r="I49" s="39">
        <v>1.4000000000000001</v>
      </c>
      <c r="J49" s="39">
        <v>1.4000000000000001</v>
      </c>
      <c r="K49" s="40" t="s">
        <v>122</v>
      </c>
    </row>
    <row r="50" spans="1:11" ht="90" customHeight="1">
      <c r="A50" s="30"/>
      <c r="B50" s="41" t="s">
        <v>119</v>
      </c>
      <c r="C50" s="38" t="s">
        <v>123</v>
      </c>
      <c r="D50" s="38" t="s">
        <v>121</v>
      </c>
      <c r="E50" s="39">
        <v>0.86</v>
      </c>
      <c r="F50" s="39">
        <v>1.01</v>
      </c>
      <c r="G50" s="39">
        <v>0.63</v>
      </c>
      <c r="H50" s="39">
        <v>0.65</v>
      </c>
      <c r="I50" s="39">
        <v>0.65</v>
      </c>
      <c r="J50" s="39">
        <v>0.65</v>
      </c>
      <c r="K50" s="40" t="s">
        <v>124</v>
      </c>
    </row>
    <row r="51" spans="1:11" ht="126">
      <c r="A51" s="30"/>
      <c r="B51" s="41" t="s">
        <v>125</v>
      </c>
      <c r="C51" s="38" t="s">
        <v>126</v>
      </c>
      <c r="D51" s="38"/>
      <c r="E51" s="35"/>
      <c r="F51" s="35"/>
      <c r="G51" s="35"/>
      <c r="H51" s="35"/>
      <c r="I51" s="35"/>
      <c r="J51" s="35"/>
      <c r="K51" s="36"/>
    </row>
    <row r="52" spans="1:11" ht="31.5">
      <c r="A52" s="30"/>
      <c r="B52" s="41" t="s">
        <v>125</v>
      </c>
      <c r="C52" s="38" t="s">
        <v>127</v>
      </c>
      <c r="D52" s="38" t="s">
        <v>115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40"/>
    </row>
    <row r="53" spans="1:11" ht="90" customHeight="1">
      <c r="A53" s="30"/>
      <c r="B53" s="41" t="s">
        <v>125</v>
      </c>
      <c r="C53" s="38" t="s">
        <v>128</v>
      </c>
      <c r="D53" s="38" t="s">
        <v>115</v>
      </c>
      <c r="E53" s="39">
        <v>2477</v>
      </c>
      <c r="F53" s="39">
        <v>100</v>
      </c>
      <c r="G53" s="39">
        <v>1935</v>
      </c>
      <c r="H53" s="39">
        <v>1500</v>
      </c>
      <c r="I53" s="39">
        <v>1000</v>
      </c>
      <c r="J53" s="39">
        <v>500</v>
      </c>
      <c r="K53" s="40" t="s">
        <v>129</v>
      </c>
    </row>
    <row r="54" spans="1:11" ht="15.75">
      <c r="A54" s="30"/>
      <c r="B54" s="44" t="s">
        <v>130</v>
      </c>
      <c r="C54" s="44" t="s">
        <v>130</v>
      </c>
      <c r="D54" s="44" t="s">
        <v>130</v>
      </c>
      <c r="E54" s="35"/>
      <c r="F54" s="35"/>
      <c r="G54" s="35"/>
      <c r="H54" s="35"/>
      <c r="I54" s="35"/>
      <c r="J54" s="35"/>
      <c r="K54" s="36"/>
    </row>
    <row r="55" spans="1:11" ht="129.75" customHeight="1">
      <c r="A55" s="30"/>
      <c r="B55" s="37" t="s">
        <v>131</v>
      </c>
      <c r="C55" s="38" t="s">
        <v>132</v>
      </c>
      <c r="D55" s="38" t="s">
        <v>27</v>
      </c>
      <c r="E55" s="39">
        <v>100</v>
      </c>
      <c r="F55" s="39">
        <v>100</v>
      </c>
      <c r="G55" s="39">
        <v>100</v>
      </c>
      <c r="H55" s="39">
        <v>100</v>
      </c>
      <c r="I55" s="39">
        <v>100</v>
      </c>
      <c r="J55" s="39">
        <v>100</v>
      </c>
      <c r="K55" s="40" t="s">
        <v>133</v>
      </c>
    </row>
    <row r="56" spans="1:11" ht="300" customHeight="1">
      <c r="A56" s="30"/>
      <c r="B56" s="37" t="s">
        <v>134</v>
      </c>
      <c r="C56" s="38" t="s">
        <v>135</v>
      </c>
      <c r="D56" s="38" t="s">
        <v>27</v>
      </c>
      <c r="E56" s="39">
        <v>75</v>
      </c>
      <c r="F56" s="39">
        <v>75</v>
      </c>
      <c r="G56" s="39">
        <v>75</v>
      </c>
      <c r="H56" s="39">
        <v>75</v>
      </c>
      <c r="I56" s="39">
        <v>75</v>
      </c>
      <c r="J56" s="39">
        <v>75</v>
      </c>
      <c r="K56" s="40" t="s">
        <v>136</v>
      </c>
    </row>
    <row r="57" spans="1:11" ht="210" customHeight="1">
      <c r="A57" s="30"/>
      <c r="B57" s="37" t="s">
        <v>137</v>
      </c>
      <c r="C57" s="38" t="s">
        <v>138</v>
      </c>
      <c r="D57" s="38" t="s">
        <v>27</v>
      </c>
      <c r="E57" s="39">
        <v>33.682373472949386</v>
      </c>
      <c r="F57" s="39">
        <v>56.16797900262467</v>
      </c>
      <c r="G57" s="39">
        <v>67.62904636920385</v>
      </c>
      <c r="H57" s="39">
        <v>100</v>
      </c>
      <c r="I57" s="39">
        <v>100</v>
      </c>
      <c r="J57" s="39">
        <v>100</v>
      </c>
      <c r="K57" s="40" t="s">
        <v>139</v>
      </c>
    </row>
    <row r="58" spans="1:11" ht="94.5">
      <c r="A58" s="30"/>
      <c r="B58" s="37" t="s">
        <v>140</v>
      </c>
      <c r="C58" s="38" t="s">
        <v>141</v>
      </c>
      <c r="D58" s="38" t="s">
        <v>27</v>
      </c>
      <c r="E58" s="39">
        <v>7.162921348314606</v>
      </c>
      <c r="F58" s="39">
        <v>12.21843003412969</v>
      </c>
      <c r="G58" s="39">
        <v>8.181154127100072</v>
      </c>
      <c r="H58" s="39">
        <v>7.6752767527675285</v>
      </c>
      <c r="I58" s="39">
        <v>11.821305841924394</v>
      </c>
      <c r="J58" s="39">
        <v>7.142857142857143</v>
      </c>
      <c r="K58" s="40"/>
    </row>
    <row r="59" spans="1:11" ht="15.75">
      <c r="A59" s="30"/>
      <c r="B59" s="44" t="s">
        <v>142</v>
      </c>
      <c r="C59" s="44" t="s">
        <v>142</v>
      </c>
      <c r="D59" s="44" t="s">
        <v>142</v>
      </c>
      <c r="E59" s="35"/>
      <c r="F59" s="35"/>
      <c r="G59" s="35"/>
      <c r="H59" s="35"/>
      <c r="I59" s="35"/>
      <c r="J59" s="35"/>
      <c r="K59" s="36"/>
    </row>
    <row r="60" spans="1:11" ht="129.75" customHeight="1">
      <c r="A60" s="30"/>
      <c r="B60" s="37" t="s">
        <v>143</v>
      </c>
      <c r="C60" s="38" t="s">
        <v>144</v>
      </c>
      <c r="D60" s="38" t="s">
        <v>27</v>
      </c>
      <c r="E60" s="39">
        <v>49.236448734959914</v>
      </c>
      <c r="F60" s="39">
        <v>45.757531188338504</v>
      </c>
      <c r="G60" s="39">
        <v>41.66065601163167</v>
      </c>
      <c r="H60" s="39">
        <v>63.1060098197466</v>
      </c>
      <c r="I60" s="39">
        <v>65.00639316460858</v>
      </c>
      <c r="J60" s="39">
        <v>66.63079666077374</v>
      </c>
      <c r="K60" s="40" t="s">
        <v>145</v>
      </c>
    </row>
    <row r="61" spans="1:11" ht="109.5" customHeight="1">
      <c r="A61" s="30"/>
      <c r="B61" s="37" t="s">
        <v>146</v>
      </c>
      <c r="C61" s="38" t="s">
        <v>147</v>
      </c>
      <c r="D61" s="38" t="s">
        <v>27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40" t="s">
        <v>148</v>
      </c>
    </row>
    <row r="62" spans="1:11" ht="90" customHeight="1">
      <c r="A62" s="30"/>
      <c r="B62" s="37" t="s">
        <v>149</v>
      </c>
      <c r="C62" s="38" t="s">
        <v>150</v>
      </c>
      <c r="D62" s="38" t="s">
        <v>88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40" t="s">
        <v>151</v>
      </c>
    </row>
    <row r="63" spans="1:11" ht="110.25">
      <c r="A63" s="30"/>
      <c r="B63" s="37" t="s">
        <v>152</v>
      </c>
      <c r="C63" s="38" t="s">
        <v>153</v>
      </c>
      <c r="D63" s="38" t="s">
        <v>27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40" t="s">
        <v>154</v>
      </c>
    </row>
    <row r="64" spans="1:11" ht="129.75" customHeight="1">
      <c r="A64" s="30"/>
      <c r="B64" s="37" t="s">
        <v>155</v>
      </c>
      <c r="C64" s="38" t="s">
        <v>156</v>
      </c>
      <c r="D64" s="38" t="s">
        <v>30</v>
      </c>
      <c r="E64" s="39">
        <v>975.1455585885552</v>
      </c>
      <c r="F64" s="39">
        <v>1009.5223378306426</v>
      </c>
      <c r="G64" s="39">
        <v>1081.0244431748085</v>
      </c>
      <c r="H64" s="39">
        <v>951.3472825478847</v>
      </c>
      <c r="I64" s="39">
        <v>956.3963595459659</v>
      </c>
      <c r="J64" s="39">
        <v>961.5092011925568</v>
      </c>
      <c r="K64" s="40" t="s">
        <v>157</v>
      </c>
    </row>
    <row r="65" spans="1:11" ht="90" customHeight="1">
      <c r="A65" s="30"/>
      <c r="B65" s="37" t="s">
        <v>158</v>
      </c>
      <c r="C65" s="38" t="s">
        <v>159</v>
      </c>
      <c r="D65" s="38" t="s">
        <v>160</v>
      </c>
      <c r="E65" s="40" t="s">
        <v>161</v>
      </c>
      <c r="F65" s="40" t="s">
        <v>161</v>
      </c>
      <c r="G65" s="40" t="s">
        <v>161</v>
      </c>
      <c r="H65" s="40" t="s">
        <v>161</v>
      </c>
      <c r="I65" s="40" t="s">
        <v>161</v>
      </c>
      <c r="J65" s="40" t="s">
        <v>161</v>
      </c>
      <c r="K65" s="40" t="s">
        <v>162</v>
      </c>
    </row>
    <row r="66" spans="1:11" ht="109.5" customHeight="1">
      <c r="A66" s="30"/>
      <c r="B66" s="37" t="s">
        <v>163</v>
      </c>
      <c r="C66" s="38" t="s">
        <v>164</v>
      </c>
      <c r="D66" s="38" t="s">
        <v>165</v>
      </c>
      <c r="E66" s="39">
        <v>71.66</v>
      </c>
      <c r="F66" s="39">
        <v>73</v>
      </c>
      <c r="G66" s="39">
        <v>71.54</v>
      </c>
      <c r="H66" s="39"/>
      <c r="I66" s="39"/>
      <c r="J66" s="39"/>
      <c r="K66" s="40" t="s">
        <v>166</v>
      </c>
    </row>
    <row r="67" spans="1:11" ht="60" customHeight="1">
      <c r="A67" s="30"/>
      <c r="B67" s="37" t="s">
        <v>167</v>
      </c>
      <c r="C67" s="38" t="s">
        <v>168</v>
      </c>
      <c r="D67" s="38" t="s">
        <v>169</v>
      </c>
      <c r="E67" s="39">
        <v>100.011</v>
      </c>
      <c r="F67" s="39">
        <v>99.541</v>
      </c>
      <c r="G67" s="39">
        <v>98.891</v>
      </c>
      <c r="H67" s="39">
        <v>98.309</v>
      </c>
      <c r="I67" s="39">
        <v>97.79</v>
      </c>
      <c r="J67" s="39">
        <v>97.27</v>
      </c>
      <c r="K67" s="40" t="s">
        <v>170</v>
      </c>
    </row>
    <row r="68" spans="1:11" ht="15.75">
      <c r="A68" s="30"/>
      <c r="B68" s="44" t="s">
        <v>171</v>
      </c>
      <c r="C68" s="44" t="s">
        <v>171</v>
      </c>
      <c r="D68" s="44" t="s">
        <v>171</v>
      </c>
      <c r="E68" s="35"/>
      <c r="F68" s="35"/>
      <c r="G68" s="35"/>
      <c r="H68" s="35"/>
      <c r="I68" s="35"/>
      <c r="J68" s="35"/>
      <c r="K68" s="36"/>
    </row>
    <row r="69" spans="1:11" ht="47.25">
      <c r="A69" s="30"/>
      <c r="B69" s="41" t="s">
        <v>172</v>
      </c>
      <c r="C69" s="38" t="s">
        <v>173</v>
      </c>
      <c r="D69" s="38"/>
      <c r="E69" s="35"/>
      <c r="F69" s="35"/>
      <c r="G69" s="35"/>
      <c r="H69" s="35"/>
      <c r="I69" s="35"/>
      <c r="J69" s="35"/>
      <c r="K69" s="36"/>
    </row>
    <row r="70" spans="1:11" ht="90" customHeight="1">
      <c r="A70" s="30"/>
      <c r="B70" s="41" t="s">
        <v>172</v>
      </c>
      <c r="C70" s="38" t="s">
        <v>174</v>
      </c>
      <c r="D70" s="38" t="s">
        <v>175</v>
      </c>
      <c r="E70" s="39">
        <v>509.6587377653859</v>
      </c>
      <c r="F70" s="39">
        <v>509.65866515639976</v>
      </c>
      <c r="G70" s="39">
        <v>600.6070111236967</v>
      </c>
      <c r="H70" s="39">
        <v>600.4763149487381</v>
      </c>
      <c r="I70" s="39">
        <v>600.1858790043856</v>
      </c>
      <c r="J70" s="39">
        <v>599.7502250878568</v>
      </c>
      <c r="K70" s="40" t="s">
        <v>176</v>
      </c>
    </row>
    <row r="71" spans="1:11" ht="129.75" customHeight="1">
      <c r="A71" s="30"/>
      <c r="B71" s="41" t="s">
        <v>172</v>
      </c>
      <c r="C71" s="38" t="s">
        <v>177</v>
      </c>
      <c r="D71" s="38" t="s">
        <v>178</v>
      </c>
      <c r="E71" s="39">
        <v>0.1884309244227283</v>
      </c>
      <c r="F71" s="39">
        <v>0.19110587125677903</v>
      </c>
      <c r="G71" s="39">
        <v>0.19975453408380234</v>
      </c>
      <c r="H71" s="39">
        <v>0.19973420888055032</v>
      </c>
      <c r="I71" s="39">
        <v>0.19957786116322698</v>
      </c>
      <c r="J71" s="39">
        <v>0.19934333958724199</v>
      </c>
      <c r="K71" s="40" t="s">
        <v>179</v>
      </c>
    </row>
    <row r="72" spans="1:11" ht="110.25">
      <c r="A72" s="30"/>
      <c r="B72" s="41" t="s">
        <v>172</v>
      </c>
      <c r="C72" s="38" t="s">
        <v>180</v>
      </c>
      <c r="D72" s="38" t="s">
        <v>181</v>
      </c>
      <c r="E72" s="39">
        <v>19.013056524207283</v>
      </c>
      <c r="F72" s="39">
        <v>19.01419302514193</v>
      </c>
      <c r="G72" s="39">
        <v>19.01464513706346</v>
      </c>
      <c r="H72" s="39">
        <v>19.014269620728502</v>
      </c>
      <c r="I72" s="39">
        <v>19.0133308298911</v>
      </c>
      <c r="J72" s="39">
        <v>19.012392039053697</v>
      </c>
      <c r="K72" s="40" t="s">
        <v>182</v>
      </c>
    </row>
    <row r="73" spans="1:11" ht="110.25">
      <c r="A73" s="30"/>
      <c r="B73" s="41" t="s">
        <v>172</v>
      </c>
      <c r="C73" s="38" t="s">
        <v>183</v>
      </c>
      <c r="D73" s="38" t="s">
        <v>181</v>
      </c>
      <c r="E73" s="39">
        <v>31.381603787284714</v>
      </c>
      <c r="F73" s="39">
        <v>31.373938294010888</v>
      </c>
      <c r="G73" s="39">
        <v>31.31189916064012</v>
      </c>
      <c r="H73" s="39">
        <v>31.31117307077924</v>
      </c>
      <c r="I73" s="39">
        <v>31.310446980918357</v>
      </c>
      <c r="J73" s="39">
        <v>31.308994801196597</v>
      </c>
      <c r="K73" s="40" t="s">
        <v>184</v>
      </c>
    </row>
    <row r="74" spans="1:11" ht="60" customHeight="1">
      <c r="A74" s="30"/>
      <c r="B74" s="41" t="s">
        <v>172</v>
      </c>
      <c r="C74" s="38" t="s">
        <v>185</v>
      </c>
      <c r="D74" s="38" t="s">
        <v>181</v>
      </c>
      <c r="E74" s="39">
        <v>129.1351213588594</v>
      </c>
      <c r="F74" s="39">
        <v>129.12529231876238</v>
      </c>
      <c r="G74" s="39">
        <v>121.80933841056624</v>
      </c>
      <c r="H74" s="39">
        <v>121.80861430520366</v>
      </c>
      <c r="I74" s="39">
        <v>121.80786471373102</v>
      </c>
      <c r="J74" s="39">
        <v>121.80711512225837</v>
      </c>
      <c r="K74" s="40" t="s">
        <v>186</v>
      </c>
    </row>
    <row r="75" spans="1:11" ht="47.25">
      <c r="A75" s="30"/>
      <c r="B75" s="41" t="s">
        <v>187</v>
      </c>
      <c r="C75" s="38" t="s">
        <v>188</v>
      </c>
      <c r="D75" s="38"/>
      <c r="E75" s="35"/>
      <c r="F75" s="35"/>
      <c r="G75" s="35"/>
      <c r="H75" s="35"/>
      <c r="I75" s="35"/>
      <c r="J75" s="35"/>
      <c r="K75" s="36"/>
    </row>
    <row r="76" spans="1:11" ht="47.25">
      <c r="A76" s="30"/>
      <c r="B76" s="41" t="s">
        <v>187</v>
      </c>
      <c r="C76" s="38" t="s">
        <v>174</v>
      </c>
      <c r="D76" s="38" t="s">
        <v>189</v>
      </c>
      <c r="E76" s="39">
        <v>90.76841547429784</v>
      </c>
      <c r="F76" s="39">
        <v>62.696476828643476</v>
      </c>
      <c r="G76" s="39">
        <v>59.10800780657491</v>
      </c>
      <c r="H76" s="39">
        <v>55.62013650835631</v>
      </c>
      <c r="I76" s="39">
        <v>56.03977911851927</v>
      </c>
      <c r="J76" s="39">
        <v>55.775984373393655</v>
      </c>
      <c r="K76" s="40"/>
    </row>
    <row r="77" spans="1:11" ht="31.5">
      <c r="A77" s="30"/>
      <c r="B77" s="41" t="s">
        <v>187</v>
      </c>
      <c r="C77" s="38" t="s">
        <v>177</v>
      </c>
      <c r="D77" s="38" t="s">
        <v>178</v>
      </c>
      <c r="E77" s="39">
        <v>0.18441990718514958</v>
      </c>
      <c r="F77" s="39">
        <v>0.20778892888542372</v>
      </c>
      <c r="G77" s="39">
        <v>0.1612210661344762</v>
      </c>
      <c r="H77" s="39">
        <v>0.16362550529117914</v>
      </c>
      <c r="I77" s="39">
        <v>0.16086046594875456</v>
      </c>
      <c r="J77" s="39">
        <v>0.1592518441473059</v>
      </c>
      <c r="K77" s="40"/>
    </row>
    <row r="78" spans="1:11" ht="47.25">
      <c r="A78" s="30"/>
      <c r="B78" s="41" t="s">
        <v>187</v>
      </c>
      <c r="C78" s="38" t="s">
        <v>180</v>
      </c>
      <c r="D78" s="38" t="s">
        <v>190</v>
      </c>
      <c r="E78" s="39">
        <v>0.8939016708162104</v>
      </c>
      <c r="F78" s="39">
        <v>0.5229001115118393</v>
      </c>
      <c r="G78" s="39">
        <v>0.512786805674935</v>
      </c>
      <c r="H78" s="39">
        <v>0.5193827625141139</v>
      </c>
      <c r="I78" s="39">
        <v>0.5273545352285508</v>
      </c>
      <c r="J78" s="39">
        <v>0.5248277989102499</v>
      </c>
      <c r="K78" s="40"/>
    </row>
    <row r="79" spans="1:11" ht="47.25">
      <c r="A79" s="30"/>
      <c r="B79" s="41" t="s">
        <v>187</v>
      </c>
      <c r="C79" s="38" t="s">
        <v>183</v>
      </c>
      <c r="D79" s="38" t="s">
        <v>190</v>
      </c>
      <c r="E79" s="39">
        <v>1.8929917709052013</v>
      </c>
      <c r="F79" s="39">
        <v>1.229945449613727</v>
      </c>
      <c r="G79" s="39">
        <v>1.069460314892154</v>
      </c>
      <c r="H79" s="39">
        <v>1.1130211882940526</v>
      </c>
      <c r="I79" s="39">
        <v>1.1255752121893852</v>
      </c>
      <c r="J79" s="39">
        <v>1.12028374627326</v>
      </c>
      <c r="K79" s="40"/>
    </row>
    <row r="80" spans="1:11" ht="47.25">
      <c r="A80" s="30"/>
      <c r="B80" s="41" t="s">
        <v>187</v>
      </c>
      <c r="C80" s="38" t="s">
        <v>185</v>
      </c>
      <c r="D80" s="38" t="s">
        <v>190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40"/>
    </row>
  </sheetData>
  <sheetProtection/>
  <mergeCells count="23">
    <mergeCell ref="B59:D59"/>
    <mergeCell ref="B68:D68"/>
    <mergeCell ref="B69:B74"/>
    <mergeCell ref="B75:B80"/>
    <mergeCell ref="B43:D43"/>
    <mergeCell ref="B46:D46"/>
    <mergeCell ref="B47:B48"/>
    <mergeCell ref="B49:B50"/>
    <mergeCell ref="B51:B53"/>
    <mergeCell ref="B54:D54"/>
    <mergeCell ref="B8:D8"/>
    <mergeCell ref="B16:B22"/>
    <mergeCell ref="B23:D23"/>
    <mergeCell ref="B27:D27"/>
    <mergeCell ref="B36:D36"/>
    <mergeCell ref="B37:B40"/>
    <mergeCell ref="B1:K1"/>
    <mergeCell ref="C2:J2"/>
    <mergeCell ref="C3:J3"/>
    <mergeCell ref="B6:C7"/>
    <mergeCell ref="D6:D7"/>
    <mergeCell ref="E6:J6"/>
    <mergeCell ref="K6:K7"/>
  </mergeCells>
  <printOptions/>
  <pageMargins left="0.7874015748031497" right="0.1968503937007874" top="0.3937007874015748" bottom="0.3937007874015748" header="0.3937007874015748" footer="0.3937007874015748"/>
  <pageSetup fitToHeight="0" fitToWidth="1" horizontalDpi="600" verticalDpi="600" orientation="landscape" paperSize="9" scale="55" r:id="rId1"/>
  <headerFooter alignWithMargins="0">
    <oddFooter>&amp;L&amp;"Tahoma"&amp;8 Время печати: &amp;D &amp;T&amp;R&amp;"Tahoma"&amp;8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Суханова Ольга В.</dc:creator>
  <cp:keywords/>
  <dc:description/>
  <cp:lastModifiedBy>Ольга В. Суханова</cp:lastModifiedBy>
  <cp:lastPrinted>2016-04-29T04:46:50Z</cp:lastPrinted>
  <dcterms:created xsi:type="dcterms:W3CDTF">2016-04-29T04:40:07Z</dcterms:created>
  <dcterms:modified xsi:type="dcterms:W3CDTF">2016-04-29T04:47:09Z</dcterms:modified>
  <cp:category/>
  <cp:version/>
  <cp:contentType/>
  <cp:contentStatus/>
</cp:coreProperties>
</file>